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Fall 2018 Web\"/>
    </mc:Choice>
  </mc:AlternateContent>
  <xr:revisionPtr revIDLastSave="0" documentId="13_ncr:1_{9FDDE2C1-2210-4364-8035-0BDE79B761BE}" xr6:coauthVersionLast="36" xr6:coauthVersionMax="36" xr10:uidLastSave="{00000000-0000-0000-0000-000000000000}"/>
  <bookViews>
    <workbookView xWindow="9870" yWindow="15" windowWidth="9315" windowHeight="8580" xr2:uid="{00000000-000D-0000-FFFF-FFFF00000000}"/>
  </bookViews>
  <sheets>
    <sheet name="Sheet1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2" l="1"/>
  <c r="D35" i="2"/>
  <c r="B33" i="2"/>
  <c r="B32" i="2"/>
  <c r="B31" i="2"/>
  <c r="B30" i="2"/>
  <c r="B29" i="2"/>
  <c r="B28" i="2"/>
  <c r="B27" i="2"/>
  <c r="B26" i="2"/>
  <c r="F17" i="2"/>
  <c r="D17" i="2"/>
  <c r="B15" i="2"/>
  <c r="B14" i="2"/>
  <c r="B13" i="2"/>
  <c r="B12" i="2"/>
  <c r="B11" i="2"/>
  <c r="B10" i="2"/>
  <c r="B9" i="2"/>
  <c r="B8" i="2"/>
  <c r="B35" i="2" l="1"/>
  <c r="C27" i="2" s="1"/>
  <c r="B17" i="2"/>
  <c r="C14" i="2" s="1"/>
  <c r="E30" i="2" l="1"/>
  <c r="E26" i="2"/>
  <c r="G29" i="2"/>
  <c r="G32" i="2"/>
  <c r="E27" i="2"/>
  <c r="G26" i="2"/>
  <c r="G30" i="2"/>
  <c r="C28" i="2"/>
  <c r="C26" i="2"/>
  <c r="E28" i="2"/>
  <c r="G27" i="2"/>
  <c r="G31" i="2"/>
  <c r="C29" i="2"/>
  <c r="C31" i="2"/>
  <c r="C30" i="2"/>
  <c r="E29" i="2"/>
  <c r="E32" i="2"/>
  <c r="G28" i="2"/>
  <c r="E31" i="2"/>
  <c r="C32" i="2"/>
  <c r="G12" i="2"/>
  <c r="C11" i="2"/>
  <c r="G13" i="2"/>
  <c r="G8" i="2"/>
  <c r="E10" i="2"/>
  <c r="C10" i="2"/>
  <c r="C13" i="2"/>
  <c r="G11" i="2"/>
  <c r="E12" i="2"/>
  <c r="C9" i="2"/>
  <c r="G9" i="2"/>
  <c r="E8" i="2"/>
  <c r="E13" i="2"/>
  <c r="E9" i="2"/>
  <c r="C8" i="2"/>
  <c r="C12" i="2"/>
  <c r="G10" i="2"/>
  <c r="G14" i="2"/>
  <c r="E11" i="2"/>
  <c r="E14" i="2"/>
  <c r="C35" i="2" l="1"/>
  <c r="E35" i="2"/>
  <c r="G35" i="2"/>
  <c r="C17" i="2"/>
  <c r="G17" i="2"/>
  <c r="E17" i="2"/>
</calcChain>
</file>

<file path=xl/sharedStrings.xml><?xml version="1.0" encoding="utf-8"?>
<sst xmlns="http://schemas.openxmlformats.org/spreadsheetml/2006/main" count="41" uniqueCount="21">
  <si>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</si>
  <si>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</si>
  <si>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</si>
  <si>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</si>
  <si>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</si>
  <si>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</si>
  <si>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</si>
  <si>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</si>
  <si>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</si>
  <si>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</si>
  <si>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</si>
  <si>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</si>
  <si>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</si>
  <si>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</si>
  <si>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</si>
  <si>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Non-Resident Alien</t>
  </si>
  <si>
    <t>Multiracial</t>
  </si>
  <si>
    <t>ALL GRADUATE STUDENTS</t>
  </si>
  <si>
    <t>[Fall 2018 - Fact Sheet]</t>
  </si>
  <si>
    <t>[Institutional Research Home]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</si>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</sst>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6" fillId="2" borderId="0" xfId="0" applyFont="1" applyFill="1"/>
    <xf numFmtId="165" fontId="6" fillId="2" borderId="0" xfId="1" applyNumberFormat="1" applyFont="1" applyFill="1"/>
    <xf numFmtId="164" fontId="6" fillId="2" borderId="0" xfId="1" applyNumberFormat="1" applyFont="1" applyFill="1"/>
    <xf numFmtId="0" fontId="0" fillId="2" borderId="0" xfId="0" applyFill="1"/>
    <xf numFmtId="0" fontId="3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0" fontId="4" fillId="2" borderId="0" xfId="0" applyFont="1" applyFill="1"/>
    <xf numFmtId="0" fontId="0" fillId="0" borderId="0" xfId="0" applyNumberFormat="1"/>
    <xf numFmtId="0" fontId="8" fillId="3" borderId="0" xfId="2" applyFont="1" applyFill="1" applyAlignment="1" applyProtection="1">
      <alignment horizontal="center"/>
    </xf>
    <xf numFmtId="0" fontId="9" fillId="3" borderId="0" xfId="2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="90" zoomScaleNormal="90" workbookViewId="0">
      <selection activeCell="J6" sqref="J6"/>
    </sheetView>
  </sheetViews>
  <sheetFormatPr defaultRowHeight="12.75" x14ac:dyDescent="0.2"/>
  <cols>
    <col min="1" max="1" width="27.42578125" style="4" bestFit="1" customWidth="1"/>
    <col min="2" max="3" width="9.140625" style="4"/>
    <col min="4" max="7" width="9.28515625" style="4" bestFit="1" customWidth="1"/>
    <col min="8" max="16384" width="9.140625" style="4"/>
  </cols>
  <sheetData>
    <row r="1" spans="1:8" ht="18.75" x14ac:dyDescent="0.3">
      <c r="A1" s="16" t="s">
        <v>14</v>
      </c>
      <c r="B1" s="16"/>
      <c r="C1" s="16"/>
      <c r="D1" s="16"/>
      <c r="E1" s="16"/>
      <c r="F1" s="16"/>
      <c r="G1" s="16"/>
    </row>
    <row r="2" spans="1:8" ht="15" x14ac:dyDescent="0.25">
      <c r="A2" s="15" t="s">
        <v>12</v>
      </c>
      <c r="B2" s="15"/>
      <c r="C2" s="15"/>
      <c r="D2" s="15"/>
      <c r="E2" s="15"/>
      <c r="F2" s="15"/>
      <c r="G2" s="15"/>
    </row>
    <row r="3" spans="1:8" ht="15" x14ac:dyDescent="0.25">
      <c r="A3" s="15" t="s">
        <v>11</v>
      </c>
      <c r="B3" s="15"/>
      <c r="C3" s="15"/>
      <c r="D3" s="15"/>
      <c r="E3" s="15"/>
      <c r="F3" s="15"/>
      <c r="G3" s="15"/>
    </row>
    <row r="4" spans="1:8" ht="15" x14ac:dyDescent="0.25">
      <c r="A4" s="15" t="s">
        <v>20</v>
      </c>
      <c r="B4" s="15"/>
      <c r="C4" s="15"/>
      <c r="D4" s="15"/>
      <c r="E4" s="15"/>
      <c r="F4" s="15"/>
      <c r="G4" s="15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6" t="s">
        <v>6</v>
      </c>
      <c r="B6" s="7" t="s">
        <v>9</v>
      </c>
      <c r="C6" s="7" t="s">
        <v>10</v>
      </c>
      <c r="D6" s="7" t="s">
        <v>7</v>
      </c>
      <c r="E6" s="7" t="s">
        <v>10</v>
      </c>
      <c r="F6" s="7" t="s">
        <v>8</v>
      </c>
      <c r="G6" s="7" t="s">
        <v>10</v>
      </c>
      <c r="H6" s="8"/>
    </row>
    <row r="7" spans="1:8" x14ac:dyDescent="0.2">
      <c r="D7" s="8"/>
      <c r="E7" s="8"/>
      <c r="F7" s="8"/>
      <c r="G7" s="8"/>
      <c r="H7" s="8"/>
    </row>
    <row r="8" spans="1:8" x14ac:dyDescent="0.2">
      <c r="A8" s="1" t="s">
        <v>0</v>
      </c>
      <c r="B8" s="9">
        <f t="shared" ref="B8:B15" si="0">SUM(D8,F8)</f>
        <v>128</v>
      </c>
      <c r="C8" s="10">
        <f>B8/(B17-B15)*100</f>
        <v>12.367149758454106</v>
      </c>
      <c r="D8" s="12">
        <v>36</v>
      </c>
      <c r="E8" s="10">
        <f>D8/(B17-B15)*100</f>
        <v>3.4782608695652173</v>
      </c>
      <c r="F8" s="12">
        <v>92</v>
      </c>
      <c r="G8" s="10">
        <f>F8/(B17-B15)*100</f>
        <v>8.8888888888888893</v>
      </c>
    </row>
    <row r="9" spans="1:8" x14ac:dyDescent="0.2">
      <c r="A9" s="1" t="s">
        <v>1</v>
      </c>
      <c r="B9" s="9">
        <f t="shared" si="0"/>
        <v>3</v>
      </c>
      <c r="C9" s="10">
        <f>B9/(B17-B15)*100</f>
        <v>0.28985507246376813</v>
      </c>
      <c r="D9" s="12"/>
      <c r="E9" s="10">
        <f>D9/(B17-B15)*100</f>
        <v>0</v>
      </c>
      <c r="F9" s="12">
        <v>3</v>
      </c>
      <c r="G9" s="10">
        <f>F9/(B17-B15)*100</f>
        <v>0.28985507246376813</v>
      </c>
    </row>
    <row r="10" spans="1:8" x14ac:dyDescent="0.2">
      <c r="A10" s="1" t="s">
        <v>2</v>
      </c>
      <c r="B10" s="9">
        <f t="shared" si="0"/>
        <v>25</v>
      </c>
      <c r="C10" s="10">
        <f>B10/(B17-B15)*100</f>
        <v>2.4154589371980677</v>
      </c>
      <c r="D10" s="12">
        <v>9</v>
      </c>
      <c r="E10" s="10">
        <f>D10/(B17-B15)*100</f>
        <v>0.86956521739130432</v>
      </c>
      <c r="F10" s="12">
        <v>16</v>
      </c>
      <c r="G10" s="10">
        <f>F10/(B17-B15)*100</f>
        <v>1.5458937198067633</v>
      </c>
    </row>
    <row r="11" spans="1:8" x14ac:dyDescent="0.2">
      <c r="A11" s="1" t="s">
        <v>4</v>
      </c>
      <c r="B11" s="9">
        <f t="shared" si="0"/>
        <v>749</v>
      </c>
      <c r="C11" s="10">
        <f>B11/(B17-B15)*100</f>
        <v>72.367149758454104</v>
      </c>
      <c r="D11" s="12">
        <v>219</v>
      </c>
      <c r="E11" s="10">
        <f>D11/(B17-B15)*100</f>
        <v>21.159420289855071</v>
      </c>
      <c r="F11" s="12">
        <v>530</v>
      </c>
      <c r="G11" s="10">
        <f>F11/(B17-B15)*100</f>
        <v>51.207729468599041</v>
      </c>
    </row>
    <row r="12" spans="1:8" x14ac:dyDescent="0.2">
      <c r="A12" s="1" t="s">
        <v>3</v>
      </c>
      <c r="B12" s="9">
        <f t="shared" si="0"/>
        <v>78</v>
      </c>
      <c r="C12" s="10">
        <f>B12/(B17-B15)*100</f>
        <v>7.5362318840579716</v>
      </c>
      <c r="D12" s="12">
        <v>24</v>
      </c>
      <c r="E12" s="10">
        <f>D12/(B17-B15)*100</f>
        <v>2.318840579710145</v>
      </c>
      <c r="F12" s="12">
        <v>54</v>
      </c>
      <c r="G12" s="10">
        <f>F12/(B17-B15)*100</f>
        <v>5.2173913043478262</v>
      </c>
    </row>
    <row r="13" spans="1:8" x14ac:dyDescent="0.2">
      <c r="A13" s="1" t="s">
        <v>16</v>
      </c>
      <c r="B13" s="9">
        <f t="shared" si="0"/>
        <v>25</v>
      </c>
      <c r="C13" s="10">
        <f>B13/(B17-B15)*100</f>
        <v>2.4154589371980677</v>
      </c>
      <c r="D13" s="12">
        <v>7</v>
      </c>
      <c r="E13" s="10">
        <f>D13/(B17-B15)*100</f>
        <v>0.67632850241545894</v>
      </c>
      <c r="F13" s="12">
        <v>18</v>
      </c>
      <c r="G13" s="10">
        <f>F13/(B17-B15)*100</f>
        <v>1.7391304347826086</v>
      </c>
    </row>
    <row r="14" spans="1:8" x14ac:dyDescent="0.2">
      <c r="A14" s="1" t="s">
        <v>15</v>
      </c>
      <c r="B14" s="9">
        <f t="shared" si="0"/>
        <v>27</v>
      </c>
      <c r="C14" s="10">
        <f>B14/(B17-B15)*100</f>
        <v>2.6086956521739131</v>
      </c>
      <c r="D14" s="12">
        <v>11</v>
      </c>
      <c r="E14" s="10">
        <f>D14/(B17-B15)*100</f>
        <v>1.0628019323671498</v>
      </c>
      <c r="F14" s="12">
        <v>16</v>
      </c>
      <c r="G14" s="10">
        <f>F14/(B17-B15)*100</f>
        <v>1.5458937198067633</v>
      </c>
    </row>
    <row r="15" spans="1:8" x14ac:dyDescent="0.2">
      <c r="A15" s="1" t="s">
        <v>5</v>
      </c>
      <c r="B15" s="9">
        <f t="shared" si="0"/>
        <v>1</v>
      </c>
      <c r="C15" s="10">
        <v>0</v>
      </c>
      <c r="D15" s="12"/>
      <c r="E15" s="10">
        <v>0</v>
      </c>
      <c r="F15" s="12">
        <v>1</v>
      </c>
      <c r="G15" s="10">
        <v>0</v>
      </c>
    </row>
    <row r="16" spans="1:8" x14ac:dyDescent="0.2">
      <c r="A16" s="1"/>
      <c r="B16" s="9"/>
      <c r="C16" s="10"/>
      <c r="D16" s="9"/>
      <c r="E16" s="10"/>
      <c r="F16" s="9"/>
      <c r="G16" s="10"/>
    </row>
    <row r="17" spans="1:9" x14ac:dyDescent="0.2">
      <c r="A17" s="5" t="s">
        <v>17</v>
      </c>
      <c r="B17" s="2">
        <f t="shared" ref="B17:G17" si="1">SUM(B8:B16)</f>
        <v>1036</v>
      </c>
      <c r="C17" s="3">
        <f t="shared" si="1"/>
        <v>99.999999999999986</v>
      </c>
      <c r="D17" s="2">
        <f t="shared" si="1"/>
        <v>306</v>
      </c>
      <c r="E17" s="3">
        <f t="shared" si="1"/>
        <v>29.565217391304348</v>
      </c>
      <c r="F17" s="2">
        <f t="shared" si="1"/>
        <v>730</v>
      </c>
      <c r="G17" s="3">
        <f t="shared" si="1"/>
        <v>70.43478260869567</v>
      </c>
    </row>
    <row r="18" spans="1:9" x14ac:dyDescent="0.2">
      <c r="A18" s="1"/>
      <c r="B18" s="2"/>
      <c r="C18" s="3"/>
      <c r="D18" s="2"/>
      <c r="E18" s="3"/>
      <c r="F18" s="2"/>
      <c r="G18" s="3"/>
    </row>
    <row r="19" spans="1:9" x14ac:dyDescent="0.2">
      <c r="A19" s="11"/>
      <c r="B19" s="11"/>
      <c r="C19" s="11"/>
      <c r="D19" s="11"/>
      <c r="E19" s="11"/>
      <c r="F19" s="11"/>
      <c r="G19" s="11"/>
    </row>
    <row r="20" spans="1:9" ht="15" x14ac:dyDescent="0.25">
      <c r="A20" s="15" t="s">
        <v>13</v>
      </c>
      <c r="B20" s="15"/>
      <c r="C20" s="15"/>
      <c r="D20" s="15"/>
      <c r="E20" s="15"/>
      <c r="F20" s="15"/>
      <c r="G20" s="15"/>
    </row>
    <row r="21" spans="1:9" ht="15" x14ac:dyDescent="0.25">
      <c r="A21" s="15" t="s">
        <v>11</v>
      </c>
      <c r="B21" s="15"/>
      <c r="C21" s="15"/>
      <c r="D21" s="15"/>
      <c r="E21" s="15"/>
      <c r="F21" s="15"/>
      <c r="G21" s="15"/>
    </row>
    <row r="22" spans="1:9" ht="15" x14ac:dyDescent="0.25">
      <c r="A22" s="15" t="s">
        <v>20</v>
      </c>
      <c r="B22" s="15"/>
      <c r="C22" s="15"/>
      <c r="D22" s="15"/>
      <c r="E22" s="15"/>
      <c r="F22" s="15"/>
      <c r="G22" s="15"/>
    </row>
    <row r="23" spans="1:9" x14ac:dyDescent="0.2">
      <c r="A23" s="5"/>
      <c r="B23" s="5"/>
      <c r="C23" s="5"/>
      <c r="D23" s="5"/>
      <c r="E23" s="5"/>
      <c r="F23" s="5"/>
      <c r="G23" s="5"/>
    </row>
    <row r="24" spans="1:9" x14ac:dyDescent="0.2">
      <c r="A24" s="6" t="s">
        <v>6</v>
      </c>
      <c r="B24" s="7" t="s">
        <v>9</v>
      </c>
      <c r="C24" s="7" t="s">
        <v>10</v>
      </c>
      <c r="D24" s="7" t="s">
        <v>7</v>
      </c>
      <c r="E24" s="7" t="s">
        <v>10</v>
      </c>
      <c r="F24" s="7" t="s">
        <v>8</v>
      </c>
      <c r="G24" s="7" t="s">
        <v>10</v>
      </c>
    </row>
    <row r="25" spans="1:9" x14ac:dyDescent="0.2">
      <c r="D25" s="8"/>
      <c r="E25" s="8"/>
      <c r="F25" s="8"/>
      <c r="G25" s="8"/>
    </row>
    <row r="26" spans="1:9" x14ac:dyDescent="0.2">
      <c r="A26" s="1" t="s">
        <v>0</v>
      </c>
      <c r="B26" s="9">
        <f t="shared" ref="B26:B33" si="2">SUM(D26,F26)</f>
        <v>39</v>
      </c>
      <c r="C26" s="10">
        <f>B26/(B35-B33)*100</f>
        <v>11.538461538461538</v>
      </c>
      <c r="D26" s="12">
        <v>13</v>
      </c>
      <c r="E26" s="10">
        <f>D26/(B35-B33)*100</f>
        <v>3.8461538461538463</v>
      </c>
      <c r="F26" s="12">
        <v>26</v>
      </c>
      <c r="G26" s="10">
        <f>F26/(B35-B33)*100</f>
        <v>7.6923076923076925</v>
      </c>
      <c r="I26" s="9"/>
    </row>
    <row r="27" spans="1:9" x14ac:dyDescent="0.2">
      <c r="A27" s="1" t="s">
        <v>1</v>
      </c>
      <c r="B27" s="9">
        <f t="shared" si="2"/>
        <v>1</v>
      </c>
      <c r="C27" s="10">
        <f>B27/(B35-B33)*100</f>
        <v>0.29585798816568049</v>
      </c>
      <c r="D27" s="12"/>
      <c r="E27" s="10">
        <f>D27/(B35-B33)*100</f>
        <v>0</v>
      </c>
      <c r="F27" s="12">
        <v>1</v>
      </c>
      <c r="G27" s="10">
        <f>F27/(B35-B33)*100</f>
        <v>0.29585798816568049</v>
      </c>
      <c r="I27" s="9"/>
    </row>
    <row r="28" spans="1:9" x14ac:dyDescent="0.2">
      <c r="A28" s="1" t="s">
        <v>2</v>
      </c>
      <c r="B28" s="9">
        <f t="shared" si="2"/>
        <v>11</v>
      </c>
      <c r="C28" s="10">
        <f>B28/(B35-B33)*100</f>
        <v>3.2544378698224854</v>
      </c>
      <c r="D28" s="12">
        <v>4</v>
      </c>
      <c r="E28" s="10">
        <f>D28/(B35-B33)*100</f>
        <v>1.1834319526627219</v>
      </c>
      <c r="F28" s="12">
        <v>7</v>
      </c>
      <c r="G28" s="10">
        <f>F28/(B35-B33)*100</f>
        <v>2.0710059171597637</v>
      </c>
      <c r="I28" s="9"/>
    </row>
    <row r="29" spans="1:9" x14ac:dyDescent="0.2">
      <c r="A29" s="1" t="s">
        <v>4</v>
      </c>
      <c r="B29" s="9">
        <f t="shared" si="2"/>
        <v>235</v>
      </c>
      <c r="C29" s="10">
        <f>B29/(B35-B33)*100</f>
        <v>69.526627218934905</v>
      </c>
      <c r="D29" s="12">
        <v>75</v>
      </c>
      <c r="E29" s="10">
        <f>D29/(B35-B33)*100</f>
        <v>22.189349112426036</v>
      </c>
      <c r="F29" s="12">
        <v>160</v>
      </c>
      <c r="G29" s="10">
        <f>F29/(B35-B33)*100</f>
        <v>47.337278106508876</v>
      </c>
      <c r="I29" s="9"/>
    </row>
    <row r="30" spans="1:9" x14ac:dyDescent="0.2">
      <c r="A30" s="1" t="s">
        <v>3</v>
      </c>
      <c r="B30" s="9">
        <f t="shared" si="2"/>
        <v>31</v>
      </c>
      <c r="C30" s="10">
        <f>B30/(B35-B33)*100</f>
        <v>9.1715976331360949</v>
      </c>
      <c r="D30" s="12">
        <v>13</v>
      </c>
      <c r="E30" s="10">
        <f>D30/(B35-B33)*100</f>
        <v>3.8461538461538463</v>
      </c>
      <c r="F30" s="12">
        <v>18</v>
      </c>
      <c r="G30" s="10">
        <f>F30/(B35-B33)*100</f>
        <v>5.3254437869822491</v>
      </c>
      <c r="I30" s="9"/>
    </row>
    <row r="31" spans="1:9" x14ac:dyDescent="0.2">
      <c r="A31" s="1" t="s">
        <v>16</v>
      </c>
      <c r="B31" s="9">
        <f t="shared" si="2"/>
        <v>4</v>
      </c>
      <c r="C31" s="10">
        <f>B31/(B35-B33)*100</f>
        <v>1.1834319526627219</v>
      </c>
      <c r="D31" s="12">
        <v>1</v>
      </c>
      <c r="E31" s="10">
        <f>D31/(B35-B33)*100</f>
        <v>0.29585798816568049</v>
      </c>
      <c r="F31" s="12">
        <v>3</v>
      </c>
      <c r="G31" s="10">
        <f>F31/(B35-B33)*100</f>
        <v>0.8875739644970414</v>
      </c>
      <c r="I31" s="9"/>
    </row>
    <row r="32" spans="1:9" x14ac:dyDescent="0.2">
      <c r="A32" s="1" t="s">
        <v>15</v>
      </c>
      <c r="B32" s="9">
        <f t="shared" si="2"/>
        <v>17</v>
      </c>
      <c r="C32" s="10">
        <f>B32/(B35-B33)*100</f>
        <v>5.0295857988165684</v>
      </c>
      <c r="D32" s="12">
        <v>4</v>
      </c>
      <c r="E32" s="10">
        <f>D32/(B35-B33)*100</f>
        <v>1.1834319526627219</v>
      </c>
      <c r="F32" s="12">
        <v>13</v>
      </c>
      <c r="G32" s="10">
        <f>F32/(B35-B33)*100</f>
        <v>3.8461538461538463</v>
      </c>
      <c r="I32" s="9"/>
    </row>
    <row r="33" spans="1:9" x14ac:dyDescent="0.2">
      <c r="A33" s="1" t="s">
        <v>5</v>
      </c>
      <c r="B33" s="9">
        <f t="shared" si="2"/>
        <v>0</v>
      </c>
      <c r="C33" s="10">
        <v>0</v>
      </c>
      <c r="D33" s="9">
        <v>0</v>
      </c>
      <c r="E33" s="10">
        <v>0</v>
      </c>
      <c r="F33" s="9">
        <v>0</v>
      </c>
      <c r="G33" s="10">
        <v>0</v>
      </c>
      <c r="I33" s="9"/>
    </row>
    <row r="34" spans="1:9" x14ac:dyDescent="0.2">
      <c r="A34" s="1"/>
      <c r="B34" s="9"/>
      <c r="C34" s="10"/>
      <c r="D34" s="9"/>
      <c r="E34" s="10"/>
      <c r="F34" s="9"/>
      <c r="G34" s="10"/>
    </row>
    <row r="35" spans="1:9" x14ac:dyDescent="0.2">
      <c r="A35" s="5" t="s">
        <v>17</v>
      </c>
      <c r="B35" s="2">
        <f t="shared" ref="B35:G35" si="3">SUM(B26:B34)</f>
        <v>338</v>
      </c>
      <c r="C35" s="3">
        <f t="shared" si="3"/>
        <v>99.999999999999986</v>
      </c>
      <c r="D35" s="2">
        <f>SUM(D26:D34)</f>
        <v>110</v>
      </c>
      <c r="E35" s="3">
        <f t="shared" si="3"/>
        <v>32.544378698224854</v>
      </c>
      <c r="F35" s="2">
        <f t="shared" si="3"/>
        <v>228</v>
      </c>
      <c r="G35" s="3">
        <f t="shared" si="3"/>
        <v>67.455621301775153</v>
      </c>
    </row>
    <row r="36" spans="1:9" x14ac:dyDescent="0.2">
      <c r="A36" s="11"/>
      <c r="B36" s="11"/>
      <c r="C36" s="11"/>
      <c r="D36" s="11"/>
      <c r="E36" s="11"/>
      <c r="F36" s="11"/>
      <c r="G36" s="11"/>
    </row>
    <row r="37" spans="1:9" x14ac:dyDescent="0.2">
      <c r="A37" s="11"/>
      <c r="B37" s="11"/>
      <c r="C37" s="11"/>
      <c r="D37" s="11"/>
      <c r="E37" s="11"/>
      <c r="F37" s="11"/>
      <c r="G37" s="11"/>
    </row>
    <row r="38" spans="1:9" ht="15" x14ac:dyDescent="0.2">
      <c r="A38" s="13" t="s">
        <v>18</v>
      </c>
      <c r="B38" s="13"/>
      <c r="C38" s="13"/>
      <c r="D38" s="13"/>
      <c r="E38" s="13"/>
      <c r="F38" s="13"/>
      <c r="G38" s="13"/>
      <c r="H38" s="13"/>
    </row>
    <row r="39" spans="1:9" ht="15" x14ac:dyDescent="0.2">
      <c r="A39" s="14" t="s">
        <v>19</v>
      </c>
      <c r="B39" s="14"/>
      <c r="C39" s="14"/>
      <c r="D39" s="14"/>
      <c r="E39" s="14"/>
      <c r="F39" s="14"/>
      <c r="G39" s="14"/>
      <c r="H39" s="14"/>
    </row>
  </sheetData>
  <sheetProtection algorithmName="SHA-512" hashValue="cinTNqfvC/Ghr9GuJbE6V3L64byq/i7Uj7QPDe5L6HjtTttLaqw1RXQARu2WCtLZ3lwSjQjLdfuCM+lwA/kAhA==" saltValue="S9H9E6kcwwVahlFCCvrjjg==" spinCount="100000" sheet="1" objects="1" scenarios="1"/>
  <mergeCells count="9">
    <mergeCell ref="A38:H38"/>
    <mergeCell ref="A39:H39"/>
    <mergeCell ref="A22:G22"/>
    <mergeCell ref="A1:G1"/>
    <mergeCell ref="A2:G2"/>
    <mergeCell ref="A3:G3"/>
    <mergeCell ref="A4:G4"/>
    <mergeCell ref="A20:G20"/>
    <mergeCell ref="A21:G21"/>
  </mergeCells>
  <hyperlinks>
    <hyperlink ref="A38:D38" r:id="rId1" display="[Fall 2001 - Fact Sheet]" xr:uid="{AD2CBAF5-BF1C-4181-83F1-B495B6CC6041}"/>
    <hyperlink ref="A39:D39" r:id="rId2" display="[Institutional Research Home]" xr:uid="{7B8E70D2-1443-4367-8397-33FB6F7D73A1}"/>
    <hyperlink ref="A38:H38" r:id="rId3" display="[Fall 2018 - Fact Sheet]" xr:uid="{6FA899BF-14BC-403E-AEA7-77DDD2B89301}"/>
    <hyperlink ref="A39:H39" r:id="rId4" display="[Institutional Research Home]" xr:uid="{81D72443-3FBA-4D16-9BDD-5DED2B45A622}"/>
  </hyperlinks>
  <pageMargins left="0.7" right="0.7" top="0.75" bottom="0.75" header="0.3" footer="0.3"/>
  <pageSetup scale="91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8E53427-E88A-4CE0-B018-393AA0E71F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2016-11-14T13:26:16Z</cp:lastPrinted>
  <dcterms:created xsi:type="dcterms:W3CDTF">2001-11-26T03:35:11Z</dcterms:created>
  <dcterms:modified xsi:type="dcterms:W3CDTF">2018-11-02T18:00:21Z</dcterms:modified>
</cp:coreProperties>
</file>